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-fs01\共有\02財政課\999 電算関係\02 サーバ（システム）管理\02 情報・LGWAN系\文書管理・電子決裁システム\プロポーザル\"/>
    </mc:Choice>
  </mc:AlternateContent>
  <bookViews>
    <workbookView xWindow="0" yWindow="0" windowWidth="18945" windowHeight="11505" tabRatio="925"/>
  </bookViews>
  <sheets>
    <sheet name="見積書" sheetId="1" r:id="rId1"/>
    <sheet name="④入札辞退届" sheetId="5" state="hidden" r:id="rId2"/>
  </sheets>
  <definedNames>
    <definedName name="_xlnm.Print_Area" localSheetId="1">④入札辞退届!$A$1:$AG$49</definedName>
    <definedName name="_xlnm.Print_Area" localSheetId="0">見積書!$A$1:$AF$51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1" l="1"/>
  <c r="Y33" i="1"/>
  <c r="Y32" i="1"/>
  <c r="Y31" i="1"/>
  <c r="Y30" i="1"/>
  <c r="Y29" i="1"/>
  <c r="Y23" i="1"/>
  <c r="Y22" i="1"/>
  <c r="Y21" i="1"/>
  <c r="Y20" i="1"/>
  <c r="Y19" i="1"/>
  <c r="Y18" i="1"/>
  <c r="Y17" i="1"/>
  <c r="Y16" i="1"/>
  <c r="Y35" i="1" l="1"/>
  <c r="Y24" i="1"/>
  <c r="Y25" i="1" s="1"/>
  <c r="Y26" i="1" s="1"/>
  <c r="Y36" i="1" l="1"/>
  <c r="Y37" i="1" s="1"/>
  <c r="Y39" i="1" s="1"/>
  <c r="AI8" i="1" s="1"/>
  <c r="AJ38" i="5" l="1"/>
  <c r="AJ35" i="5"/>
  <c r="V38" i="5" l="1"/>
  <c r="V35" i="5"/>
  <c r="AJ41" i="5"/>
  <c r="V41" i="5" s="1"/>
  <c r="J9" i="1"/>
  <c r="V9" i="1" l="1"/>
  <c r="L9" i="1"/>
  <c r="AB9" i="1"/>
  <c r="Z9" i="1"/>
  <c r="R9" i="1"/>
  <c r="P9" i="1"/>
  <c r="AD9" i="1"/>
  <c r="X9" i="1"/>
  <c r="T9" i="1"/>
  <c r="N9" i="1"/>
  <c r="H49" i="5"/>
  <c r="T20" i="5"/>
  <c r="Q20" i="5"/>
  <c r="N20" i="5"/>
  <c r="O15" i="5"/>
  <c r="L10" i="5"/>
</calcChain>
</file>

<file path=xl/sharedStrings.xml><?xml version="1.0" encoding="utf-8"?>
<sst xmlns="http://schemas.openxmlformats.org/spreadsheetml/2006/main" count="99" uniqueCount="66">
  <si>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</si>
  <si>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</si>
  <si>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</si>
  <si>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</si>
  <si>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</si>
  <si>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</si>
  <si>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事業名</t>
    <rPh sb="0" eb="2">
      <t>ジギョウ</t>
    </rPh>
    <rPh sb="2" eb="3">
      <t>メイ</t>
    </rPh>
    <phoneticPr fontId="1"/>
  </si>
  <si>
    <t>地内</t>
    <rPh sb="0" eb="1">
      <t>チ</t>
    </rPh>
    <rPh sb="1" eb="2">
      <t>ナイ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</si>
  <si>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</si>
  <si>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</si>
  <si>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</si>
  <si>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</si>
  <si>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</si>
  <si>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</si>
  <si>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</si>
  <si>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有田町長</t>
    <rPh sb="0" eb="4">
      <t>アリタチョウチョウ</t>
    </rPh>
    <phoneticPr fontId="1"/>
  </si>
  <si>
    <t>様</t>
    <rPh sb="0" eb="1">
      <t>サマ</t>
    </rPh>
    <phoneticPr fontId="1"/>
  </si>
  <si>
    <t>月</t>
    <rPh sb="0" eb="1">
      <t>ゲツ</t>
    </rPh>
    <phoneticPr fontId="1"/>
  </si>
  <si>
    <t>工事（業務）名</t>
    <rPh sb="0" eb="2">
      <t>コウジ</t>
    </rPh>
    <rPh sb="3" eb="5">
      <t>ギョウム</t>
    </rPh>
    <rPh sb="6" eb="7">
      <t>メイ</t>
    </rPh>
    <phoneticPr fontId="1"/>
  </si>
  <si>
    <t>施工場所</t>
    <rPh sb="0" eb="2">
      <t>セコウ</t>
    </rPh>
    <rPh sb="2" eb="4">
      <t>バショ</t>
    </rPh>
    <phoneticPr fontId="1"/>
  </si>
  <si>
    <t>入札辞退届</t>
    <rPh sb="0" eb="2">
      <t>ニュウサツ</t>
    </rPh>
    <rPh sb="2" eb="4">
      <t>ジタイ</t>
    </rPh>
    <rPh sb="4" eb="5">
      <t>トド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</si>
  <si>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</si>
  <si>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入札日</t>
    <rPh sb="0" eb="2">
      <t>ニュウサツ</t>
    </rPh>
    <rPh sb="2" eb="3">
      <t>ビ</t>
    </rPh>
    <phoneticPr fontId="1"/>
  </si>
  <si>
    <t>：</t>
    <phoneticPr fontId="1"/>
  </si>
  <si>
    <t>有田町</t>
    <rPh sb="0" eb="2">
      <t>アリタ</t>
    </rPh>
    <rPh sb="2" eb="3">
      <t>チョウ</t>
    </rPh>
    <phoneticPr fontId="1"/>
  </si>
  <si>
    <t>上記について指名を受けましたが、都合により入札を辞退します。</t>
    <rPh sb="0" eb="2">
      <t>ジョウキ</t>
    </rPh>
    <rPh sb="6" eb="8">
      <t>シメイ</t>
    </rPh>
    <rPh sb="9" eb="10">
      <t>ウ</t>
    </rPh>
    <rPh sb="16" eb="18">
      <t>ツゴウ</t>
    </rPh>
    <rPh sb="21" eb="23">
      <t>ニュウサツ</t>
    </rPh>
    <rPh sb="24" eb="26">
      <t>ジタイ</t>
    </rPh>
    <phoneticPr fontId="1"/>
  </si>
  <si>
    <t>令和</t>
    <rPh sb="0" eb="2">
      <t>レイワ</t>
    </rPh>
    <phoneticPr fontId="1"/>
  </si>
  <si>
    <t>法人名</t>
    <rPh sb="0" eb="2">
      <t>ホウジン</t>
    </rPh>
    <rPh sb="2" eb="3">
      <t>メイ</t>
    </rPh>
    <phoneticPr fontId="1"/>
  </si>
  <si>
    <t>見積書</t>
    <rPh sb="0" eb="3">
      <t>ミツモリショ</t>
    </rPh>
    <phoneticPr fontId="1"/>
  </si>
  <si>
    <t>（内訳）</t>
    <rPh sb="1" eb="3">
      <t>ウチワケ</t>
    </rPh>
    <phoneticPr fontId="1"/>
  </si>
  <si>
    <t>データセンター利用料</t>
    <rPh sb="7" eb="10">
      <t>リヨウリョウ</t>
    </rPh>
    <phoneticPr fontId="1"/>
  </si>
  <si>
    <t>以上のように見積もりました。</t>
    <rPh sb="0" eb="2">
      <t>イジョウ</t>
    </rPh>
    <rPh sb="6" eb="8">
      <t>ミツ</t>
    </rPh>
    <phoneticPr fontId="7"/>
  </si>
  <si>
    <t>操作研修費用</t>
    <rPh sb="0" eb="2">
      <t>ソウサ</t>
    </rPh>
    <rPh sb="2" eb="4">
      <t>ケンシュウ</t>
    </rPh>
    <rPh sb="4" eb="6">
      <t>ヒヨウ</t>
    </rPh>
    <phoneticPr fontId="1"/>
  </si>
  <si>
    <t>小計</t>
    <rPh sb="0" eb="2">
      <t>ショウケイ</t>
    </rPh>
    <phoneticPr fontId="1"/>
  </si>
  <si>
    <t>消費税及び地方消費税相当額を含む、本稼働後5年間の運用費用を含んだ総額。先頭に「￥」を付すこと。</t>
    <rPh sb="0" eb="3">
      <t>ショウヒゼイ</t>
    </rPh>
    <rPh sb="5" eb="7">
      <t>チホウ</t>
    </rPh>
    <rPh sb="7" eb="10">
      <t>ショウヒゼイ</t>
    </rPh>
    <rPh sb="10" eb="12">
      <t>ソウトウ</t>
    </rPh>
    <rPh sb="12" eb="13">
      <t>ガク</t>
    </rPh>
    <rPh sb="14" eb="15">
      <t>フク</t>
    </rPh>
    <rPh sb="17" eb="18">
      <t>ホン</t>
    </rPh>
    <rPh sb="18" eb="20">
      <t>カドウ</t>
    </rPh>
    <rPh sb="20" eb="21">
      <t>ゴ</t>
    </rPh>
    <rPh sb="22" eb="23">
      <t>ネン</t>
    </rPh>
    <rPh sb="23" eb="24">
      <t>カン</t>
    </rPh>
    <rPh sb="25" eb="27">
      <t>ウンヨウ</t>
    </rPh>
    <rPh sb="27" eb="29">
      <t>ヒヨウ</t>
    </rPh>
    <rPh sb="30" eb="31">
      <t>フク</t>
    </rPh>
    <rPh sb="33" eb="35">
      <t>ソウガク</t>
    </rPh>
    <rPh sb="34" eb="35">
      <t>ガク</t>
    </rPh>
    <rPh sb="36" eb="38">
      <t>セントウ</t>
    </rPh>
    <rPh sb="43" eb="44">
      <t>フ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</si>
  <si>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</si>
  <si>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見積金額①</t>
    <rPh sb="0" eb="2">
      <t>ミツモリ</t>
    </rPh>
    <rPh sb="2" eb="4">
      <t>キンガク</t>
    </rPh>
    <phoneticPr fontId="1"/>
  </si>
  <si>
    <t>運用保守料</t>
    <rPh sb="0" eb="2">
      <t>ウンヨウ</t>
    </rPh>
    <rPh sb="2" eb="5">
      <t>ホシュリョウ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</si>
  <si>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</si>
  <si>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</si>
  <si>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</si>
  <si>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</si>
  <si>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</si>
  <si>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見積金額②</t>
    <rPh sb="0" eb="2">
      <t>ミツモリ</t>
    </rPh>
    <rPh sb="2" eb="4">
      <t>キンガク</t>
    </rPh>
    <phoneticPr fontId="1"/>
  </si>
  <si>
    <t>月</t>
    <rPh sb="0" eb="1">
      <t>ツキ</t>
    </rPh>
    <phoneticPr fontId="1"/>
  </si>
  <si>
    <t>式</t>
    <rPh sb="0" eb="1">
      <t>シキ</t>
    </rPh>
    <phoneticPr fontId="1"/>
  </si>
  <si>
    <t>1.初期費用</t>
    <rPh sb="2" eb="4">
      <t>ショキ</t>
    </rPh>
    <rPh sb="4" eb="6">
      <t>ヒヨウ</t>
    </rPh>
    <phoneticPr fontId="1"/>
  </si>
  <si>
    <t>2.運用費用</t>
    <rPh sb="2" eb="4">
      <t>ウンヨウ</t>
    </rPh>
    <rPh sb="4" eb="6">
      <t>ヒヨウ</t>
    </rPh>
    <phoneticPr fontId="1"/>
  </si>
  <si>
    <t>データセンター設定費用</t>
    <rPh sb="7" eb="9">
      <t>セッテイ</t>
    </rPh>
    <rPh sb="9" eb="10">
      <t>ヒ</t>
    </rPh>
    <rPh sb="10" eb="11">
      <t>ヨウ</t>
    </rPh>
    <phoneticPr fontId="1"/>
  </si>
  <si>
    <t>合計金額</t>
    <rPh sb="0" eb="2">
      <t>ゴウケイ</t>
    </rPh>
    <rPh sb="2" eb="4">
      <t>キンガク</t>
    </rPh>
    <phoneticPr fontId="1"/>
  </si>
  <si>
    <t>金額
(③)</t>
    <rPh sb="0" eb="1">
      <t>キン</t>
    </rPh>
    <rPh sb="1" eb="2">
      <t>ガク</t>
    </rPh>
    <phoneticPr fontId="1"/>
  </si>
  <si>
    <t>①</t>
    <phoneticPr fontId="1"/>
  </si>
  <si>
    <t>②</t>
    <phoneticPr fontId="1"/>
  </si>
  <si>
    <t>③=①+②</t>
    <phoneticPr fontId="1"/>
  </si>
  <si>
    <t>オプション導入費用</t>
    <rPh sb="5" eb="7">
      <t>ドウニュウ</t>
    </rPh>
    <rPh sb="7" eb="9">
      <t>ヒヨウ</t>
    </rPh>
    <phoneticPr fontId="1"/>
  </si>
  <si>
    <t>オプション利用料</t>
    <rPh sb="5" eb="8">
      <t>リヨウリョウ</t>
    </rPh>
    <phoneticPr fontId="1"/>
  </si>
  <si>
    <t>カスタマイズ費用</t>
    <rPh sb="6" eb="8">
      <t>ヒヨウ</t>
    </rPh>
    <phoneticPr fontId="1"/>
  </si>
  <si>
    <t>システム利用料</t>
    <rPh sb="4" eb="7">
      <t>リヨウリョウ</t>
    </rPh>
    <phoneticPr fontId="1"/>
  </si>
  <si>
    <t>コンサルティング費用</t>
    <rPh sb="8" eb="10">
      <t>ヒヨウ</t>
    </rPh>
    <phoneticPr fontId="1"/>
  </si>
  <si>
    <t>システム構築費用</t>
    <rPh sb="4" eb="6">
      <t>コウチク</t>
    </rPh>
    <rPh sb="6" eb="8">
      <t>ヒヨウ</t>
    </rPh>
    <phoneticPr fontId="1"/>
  </si>
  <si>
    <t>令和7年度　有田町文書管理システム導入業務</t>
  </si>
  <si>
    <t>（様式第2号）</t>
    <rPh sb="1" eb="3">
      <t>ヨウシキ</t>
    </rPh>
    <rPh sb="3" eb="4">
      <t>ダイ</t>
    </rPh>
    <rPh sb="5" eb="6">
      <t>ゴウ</t>
    </rPh>
    <phoneticPr fontId="1"/>
  </si>
  <si>
    <t>▲▲県●●市■■番地</t>
  </si>
  <si>
    <t>●●●●株式会社</t>
  </si>
  <si>
    <t>代表取締役　●●　●●</t>
  </si>
  <si>
    <t>松尾　佳昭</t>
    <rPh sb="0" eb="2">
      <t>マツオ</t>
    </rPh>
    <rPh sb="3" eb="5">
      <t>ヨシアキ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</si>
</sst>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_);[Red]\(&quot;¥&quot;#,##0\)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 inden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distributed" vertical="center" indent="1"/>
    </xf>
    <xf numFmtId="0" fontId="13" fillId="0" borderId="0" xfId="0" applyFont="1">
      <alignment vertical="center"/>
    </xf>
    <xf numFmtId="5" fontId="2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 indent="1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indent="1"/>
    </xf>
    <xf numFmtId="0" fontId="4" fillId="0" borderId="22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4" fillId="0" borderId="24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38" fontId="2" fillId="0" borderId="21" xfId="2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38" fontId="2" fillId="0" borderId="25" xfId="2" applyFont="1" applyBorder="1" applyAlignment="1">
      <alignment horizontal="center" vertical="center"/>
    </xf>
    <xf numFmtId="38" fontId="2" fillId="0" borderId="21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13</xdr:row>
      <xdr:rowOff>85725</xdr:rowOff>
    </xdr:from>
    <xdr:to>
      <xdr:col>55</xdr:col>
      <xdr:colOff>47625</xdr:colOff>
      <xdr:row>35</xdr:row>
      <xdr:rowOff>171450</xdr:rowOff>
    </xdr:to>
    <xdr:sp macro="" textlink="">
      <xdr:nvSpPr>
        <xdr:cNvPr id="2" name="正方形/長方形 1"/>
        <xdr:cNvSpPr/>
      </xdr:nvSpPr>
      <xdr:spPr>
        <a:xfrm>
          <a:off x="6800850" y="2686050"/>
          <a:ext cx="4248150" cy="44862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必要に応じて、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・行（項目）の追加、削除、修正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・項目の修正（単位を「年」や「月」、「人日」に変更等）等をしていただいて構いませんが、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数式（</a:t>
          </a:r>
          <a:r>
            <a:rPr kumimoji="1" lang="en-US" altLang="ja-JP" sz="2400">
              <a:solidFill>
                <a:srgbClr val="FF0000"/>
              </a:solidFill>
            </a:rPr>
            <a:t>SUM</a:t>
          </a:r>
          <a:r>
            <a:rPr kumimoji="1" lang="ja-JP" altLang="en-US" sz="2400">
              <a:solidFill>
                <a:srgbClr val="FF0000"/>
              </a:solidFill>
            </a:rPr>
            <a:t>関数）の範囲指定が正常かどうかご確認ください。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また、下部の内訳欄への記載でなく、任意様式での内訳でも差し支えありません。</a:t>
          </a:r>
          <a:endParaRPr kumimoji="1" lang="en-US" altLang="ja-JP" sz="2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S51"/>
  <sheetViews>
    <sheetView showZeros="0" tabSelected="1" view="pageBreakPreview" topLeftCell="A19" zoomScaleNormal="100" zoomScaleSheetLayoutView="100" workbookViewId="0">
      <selection activeCell="G43" sqref="G43:H43"/>
    </sheetView>
  </sheetViews>
  <sheetFormatPr defaultColWidth="2.625" defaultRowHeight="15.75" customHeight="1"/>
  <cols>
    <col min="1" max="37" width="2.625" style="1"/>
    <col min="38" max="38" width="2.625" style="1" customWidth="1"/>
    <col min="39" max="16384" width="2.625" style="1"/>
  </cols>
  <sheetData>
    <row r="1" spans="1:45" ht="15.75" customHeight="1">
      <c r="A1" s="1" t="s">
        <v>61</v>
      </c>
    </row>
    <row r="2" spans="1:45" ht="15.75" customHeight="1">
      <c r="A2" s="2"/>
      <c r="B2" s="2"/>
      <c r="C2" s="2"/>
      <c r="D2" s="2"/>
      <c r="E2" s="2"/>
      <c r="F2" s="2"/>
      <c r="G2" s="2"/>
      <c r="H2" s="2"/>
      <c r="I2" s="34" t="s">
        <v>28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2"/>
      <c r="AA2" s="2"/>
      <c r="AB2" s="2"/>
      <c r="AC2" s="2"/>
      <c r="AD2" s="2"/>
      <c r="AE2" s="2"/>
      <c r="AF2" s="2"/>
      <c r="AG2" s="2"/>
    </row>
    <row r="3" spans="1:45" ht="15.75" customHeight="1">
      <c r="A3" s="2"/>
      <c r="B3" s="2"/>
      <c r="C3" s="2"/>
      <c r="D3" s="2"/>
      <c r="E3" s="2"/>
      <c r="F3" s="2"/>
      <c r="G3" s="2"/>
      <c r="H3" s="2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2"/>
      <c r="AA3" s="2"/>
      <c r="AB3" s="2"/>
      <c r="AC3" s="2"/>
      <c r="AD3" s="2"/>
      <c r="AE3" s="2"/>
      <c r="AF3" s="2"/>
      <c r="AG3" s="2"/>
    </row>
    <row r="4" spans="1:45" ht="15.75" customHeight="1">
      <c r="A4" s="10"/>
      <c r="B4" s="10"/>
      <c r="C4" s="10"/>
      <c r="D4" s="10"/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0"/>
      <c r="AA4" s="10"/>
      <c r="AB4" s="10"/>
      <c r="AC4" s="10"/>
      <c r="AD4" s="10"/>
      <c r="AE4" s="10"/>
      <c r="AF4" s="10"/>
      <c r="AG4" s="10"/>
    </row>
    <row r="5" spans="1:45" ht="15.75" customHeight="1">
      <c r="A5" s="2"/>
      <c r="B5" s="2"/>
      <c r="C5" s="2"/>
      <c r="D5" s="2"/>
      <c r="E5" s="2"/>
      <c r="F5" s="2"/>
      <c r="G5" s="2"/>
      <c r="H5" s="2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"/>
      <c r="AA5" s="2"/>
      <c r="AB5" s="2"/>
      <c r="AC5" s="2"/>
      <c r="AD5" s="2"/>
      <c r="AE5" s="2"/>
      <c r="AF5" s="2"/>
      <c r="AG5" s="2"/>
    </row>
    <row r="6" spans="1:45" ht="15.75" customHeight="1">
      <c r="B6" s="48" t="s">
        <v>6</v>
      </c>
      <c r="C6" s="48"/>
      <c r="D6" s="48"/>
      <c r="E6" s="48"/>
      <c r="F6" s="48"/>
      <c r="G6" s="48"/>
      <c r="H6" s="12"/>
      <c r="I6" s="12"/>
      <c r="J6" s="49" t="s">
        <v>60</v>
      </c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</row>
    <row r="7" spans="1:45" ht="15.75" customHeight="1" thickBot="1"/>
    <row r="8" spans="1:45" ht="15.75" customHeight="1">
      <c r="C8" s="37" t="s">
        <v>50</v>
      </c>
      <c r="D8" s="38"/>
      <c r="E8" s="38"/>
      <c r="F8" s="38"/>
      <c r="G8" s="38"/>
      <c r="H8" s="38"/>
      <c r="I8" s="39"/>
      <c r="J8" s="7"/>
      <c r="K8" s="8"/>
      <c r="L8" s="47" t="s">
        <v>1</v>
      </c>
      <c r="M8" s="47"/>
      <c r="N8" s="31" t="s">
        <v>5</v>
      </c>
      <c r="O8" s="32"/>
      <c r="P8" s="32" t="s">
        <v>3</v>
      </c>
      <c r="Q8" s="32"/>
      <c r="R8" s="32" t="s">
        <v>2</v>
      </c>
      <c r="S8" s="46"/>
      <c r="T8" s="31" t="s">
        <v>1</v>
      </c>
      <c r="U8" s="32"/>
      <c r="V8" s="32" t="s">
        <v>4</v>
      </c>
      <c r="W8" s="32"/>
      <c r="X8" s="32" t="s">
        <v>3</v>
      </c>
      <c r="Y8" s="46"/>
      <c r="Z8" s="31" t="s">
        <v>2</v>
      </c>
      <c r="AA8" s="32"/>
      <c r="AB8" s="32" t="s">
        <v>1</v>
      </c>
      <c r="AC8" s="32"/>
      <c r="AD8" s="32" t="s">
        <v>0</v>
      </c>
      <c r="AE8" s="33"/>
      <c r="AI8" s="13">
        <f>Y39</f>
        <v>0</v>
      </c>
      <c r="AJ8" s="13"/>
      <c r="AK8" s="13"/>
      <c r="AL8" s="13"/>
      <c r="AM8" s="13"/>
      <c r="AN8" s="13"/>
      <c r="AO8" s="13"/>
      <c r="AP8" s="13"/>
      <c r="AQ8" s="13"/>
      <c r="AR8" s="13"/>
      <c r="AS8" s="13"/>
    </row>
    <row r="9" spans="1:45" ht="15.75" customHeight="1">
      <c r="C9" s="40"/>
      <c r="D9" s="41"/>
      <c r="E9" s="41"/>
      <c r="F9" s="41"/>
      <c r="G9" s="41"/>
      <c r="H9" s="41"/>
      <c r="I9" s="42"/>
      <c r="J9" s="27" t="str">
        <f>IF(AI8&gt;1000000000,"\"," ")</f>
        <v xml:space="preserve"> </v>
      </c>
      <c r="K9" s="35"/>
      <c r="L9" s="27" t="str">
        <f>IF(AI8&gt;1000000000,LEFT(RIGHT(AI8,10),1),IF(AI8&gt;100000000,"\"," "))</f>
        <v xml:space="preserve"> </v>
      </c>
      <c r="M9" s="27"/>
      <c r="N9" s="23" t="str">
        <f>IF(AI8&gt;100000000,LEFT(RIGHT(AI8,9),1),IF(AI8&gt;10000000,"\"," "))</f>
        <v xml:space="preserve"> </v>
      </c>
      <c r="O9" s="19"/>
      <c r="P9" s="19" t="str">
        <f>IF(AI8&gt;10000000,LEFT(RIGHT(AI8,8),1),IF(AI8&gt;1000000,"\"," "))</f>
        <v xml:space="preserve"> </v>
      </c>
      <c r="Q9" s="19"/>
      <c r="R9" s="19" t="str">
        <f>IF(AI8&gt;1000000,LEFT(RIGHT(AI8,7),1),IF(AI8&gt;100000,"\"," "))</f>
        <v xml:space="preserve"> </v>
      </c>
      <c r="S9" s="20"/>
      <c r="T9" s="23" t="str">
        <f>IF(AI8&gt;100000,LEFT(RIGHT(AI8,6),1),IF(AI8&gt;10000,"\"," "))</f>
        <v xml:space="preserve"> </v>
      </c>
      <c r="U9" s="19"/>
      <c r="V9" s="19" t="str">
        <f>IF(AI8&gt;10000,LEFT(RIGHT(AI8,5),1),IF(AI8&gt;1000,"\"," "))</f>
        <v xml:space="preserve"> </v>
      </c>
      <c r="W9" s="19"/>
      <c r="X9" s="19" t="str">
        <f>IF(AI8&gt;1000,LEFT(RIGHT(AI8,4),1),IF(AI8&gt;100,"\"," "))</f>
        <v xml:space="preserve"> </v>
      </c>
      <c r="Y9" s="20"/>
      <c r="Z9" s="23" t="str">
        <f>IF(AI8&gt;100,LEFT(RIGHT(AI8,3),1),IF(AI8&gt;10,"\"," "))</f>
        <v xml:space="preserve"> </v>
      </c>
      <c r="AA9" s="19"/>
      <c r="AB9" s="19" t="str">
        <f>IF(AI8&gt;10,LEFT(RIGHT(AI8,2),1),IF(AI8&gt;1,"\"," "))</f>
        <v xml:space="preserve"> </v>
      </c>
      <c r="AC9" s="19"/>
      <c r="AD9" s="19" t="str">
        <f>IF(AI8&gt;0,RIGHT(AI8,1),IF(AI8&gt;0,"\"," "))</f>
        <v xml:space="preserve"> </v>
      </c>
      <c r="AE9" s="29"/>
    </row>
    <row r="10" spans="1:45" ht="15.75" customHeight="1">
      <c r="C10" s="40"/>
      <c r="D10" s="41"/>
      <c r="E10" s="41"/>
      <c r="F10" s="41"/>
      <c r="G10" s="41"/>
      <c r="H10" s="41"/>
      <c r="I10" s="42"/>
      <c r="J10" s="27"/>
      <c r="K10" s="35"/>
      <c r="L10" s="27"/>
      <c r="M10" s="27"/>
      <c r="N10" s="23"/>
      <c r="O10" s="19"/>
      <c r="P10" s="19"/>
      <c r="Q10" s="19"/>
      <c r="R10" s="19"/>
      <c r="S10" s="20"/>
      <c r="T10" s="23"/>
      <c r="U10" s="19"/>
      <c r="V10" s="19"/>
      <c r="W10" s="19"/>
      <c r="X10" s="19"/>
      <c r="Y10" s="20"/>
      <c r="Z10" s="23"/>
      <c r="AA10" s="19"/>
      <c r="AB10" s="19"/>
      <c r="AC10" s="19"/>
      <c r="AD10" s="19"/>
      <c r="AE10" s="29"/>
    </row>
    <row r="11" spans="1:45" ht="15.75" customHeight="1" thickBot="1">
      <c r="C11" s="43"/>
      <c r="D11" s="44"/>
      <c r="E11" s="44"/>
      <c r="F11" s="44"/>
      <c r="G11" s="44"/>
      <c r="H11" s="44"/>
      <c r="I11" s="45"/>
      <c r="J11" s="28"/>
      <c r="K11" s="36"/>
      <c r="L11" s="28"/>
      <c r="M11" s="28"/>
      <c r="N11" s="24"/>
      <c r="O11" s="21"/>
      <c r="P11" s="21"/>
      <c r="Q11" s="21"/>
      <c r="R11" s="21"/>
      <c r="S11" s="22"/>
      <c r="T11" s="24"/>
      <c r="U11" s="21"/>
      <c r="V11" s="21"/>
      <c r="W11" s="21"/>
      <c r="X11" s="21"/>
      <c r="Y11" s="22"/>
      <c r="Z11" s="24"/>
      <c r="AA11" s="21"/>
      <c r="AB11" s="21"/>
      <c r="AC11" s="21"/>
      <c r="AD11" s="21"/>
      <c r="AE11" s="30"/>
    </row>
    <row r="12" spans="1:45" ht="15.75" customHeight="1">
      <c r="AE12" s="9" t="s">
        <v>34</v>
      </c>
    </row>
    <row r="13" spans="1:45" ht="15.75" customHeight="1">
      <c r="AE13" s="3"/>
    </row>
    <row r="14" spans="1:45" ht="15.75" customHeight="1">
      <c r="B14" s="1" t="s">
        <v>29</v>
      </c>
      <c r="AE14" s="9"/>
    </row>
    <row r="15" spans="1:45" ht="15.75" customHeight="1">
      <c r="B15" s="26" t="s">
        <v>46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 t="s">
        <v>38</v>
      </c>
      <c r="P15" s="26"/>
      <c r="Q15" s="26"/>
      <c r="R15" s="26" t="s">
        <v>39</v>
      </c>
      <c r="S15" s="26"/>
      <c r="T15" s="26"/>
      <c r="U15" s="26" t="s">
        <v>40</v>
      </c>
      <c r="V15" s="26"/>
      <c r="W15" s="26"/>
      <c r="X15" s="26"/>
      <c r="Y15" s="26" t="s">
        <v>41</v>
      </c>
      <c r="Z15" s="26"/>
      <c r="AA15" s="26"/>
      <c r="AB15" s="26"/>
      <c r="AC15" s="26" t="s">
        <v>42</v>
      </c>
      <c r="AD15" s="26"/>
      <c r="AE15" s="26"/>
      <c r="AF15" s="26"/>
    </row>
    <row r="16" spans="1:45" ht="15.75" customHeight="1">
      <c r="B16" s="51" t="s">
        <v>58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26">
        <v>1</v>
      </c>
      <c r="P16" s="26"/>
      <c r="Q16" s="26"/>
      <c r="R16" s="26" t="s">
        <v>45</v>
      </c>
      <c r="S16" s="26"/>
      <c r="T16" s="26"/>
      <c r="U16" s="50"/>
      <c r="V16" s="50"/>
      <c r="W16" s="50"/>
      <c r="X16" s="50"/>
      <c r="Y16" s="50">
        <f>O16*U16</f>
        <v>0</v>
      </c>
      <c r="Z16" s="50"/>
      <c r="AA16" s="50"/>
      <c r="AB16" s="50"/>
      <c r="AC16" s="26"/>
      <c r="AD16" s="26"/>
      <c r="AE16" s="26"/>
      <c r="AF16" s="26"/>
    </row>
    <row r="17" spans="2:32" ht="15.75" customHeight="1">
      <c r="B17" s="51" t="s">
        <v>59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26">
        <v>1</v>
      </c>
      <c r="P17" s="26"/>
      <c r="Q17" s="26"/>
      <c r="R17" s="26" t="s">
        <v>45</v>
      </c>
      <c r="S17" s="26"/>
      <c r="T17" s="26"/>
      <c r="U17" s="50"/>
      <c r="V17" s="50"/>
      <c r="W17" s="50"/>
      <c r="X17" s="50"/>
      <c r="Y17" s="50">
        <f t="shared" ref="Y17:Y23" si="0">O17*U17</f>
        <v>0</v>
      </c>
      <c r="Z17" s="50"/>
      <c r="AA17" s="50"/>
      <c r="AB17" s="50"/>
      <c r="AC17" s="26"/>
      <c r="AD17" s="26"/>
      <c r="AE17" s="26"/>
      <c r="AF17" s="26"/>
    </row>
    <row r="18" spans="2:32" ht="15.75" customHeight="1">
      <c r="B18" s="51" t="s">
        <v>48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26">
        <v>1</v>
      </c>
      <c r="P18" s="26"/>
      <c r="Q18" s="26"/>
      <c r="R18" s="26" t="s">
        <v>45</v>
      </c>
      <c r="S18" s="26"/>
      <c r="T18" s="26"/>
      <c r="U18" s="50"/>
      <c r="V18" s="50"/>
      <c r="W18" s="50"/>
      <c r="X18" s="50"/>
      <c r="Y18" s="50">
        <f t="shared" si="0"/>
        <v>0</v>
      </c>
      <c r="Z18" s="50"/>
      <c r="AA18" s="50"/>
      <c r="AB18" s="50"/>
      <c r="AC18" s="26"/>
      <c r="AD18" s="26"/>
      <c r="AE18" s="26"/>
      <c r="AF18" s="26"/>
    </row>
    <row r="19" spans="2:32" ht="15.75" customHeight="1">
      <c r="B19" s="51" t="s">
        <v>32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26">
        <v>1</v>
      </c>
      <c r="P19" s="26"/>
      <c r="Q19" s="26"/>
      <c r="R19" s="26" t="s">
        <v>45</v>
      </c>
      <c r="S19" s="26"/>
      <c r="T19" s="26"/>
      <c r="U19" s="50"/>
      <c r="V19" s="50"/>
      <c r="W19" s="50"/>
      <c r="X19" s="50"/>
      <c r="Y19" s="50">
        <f t="shared" si="0"/>
        <v>0</v>
      </c>
      <c r="Z19" s="50"/>
      <c r="AA19" s="50"/>
      <c r="AB19" s="50"/>
      <c r="AC19" s="26"/>
      <c r="AD19" s="26"/>
      <c r="AE19" s="26"/>
      <c r="AF19" s="26"/>
    </row>
    <row r="20" spans="2:32" ht="15.75" customHeight="1">
      <c r="B20" s="51" t="s">
        <v>54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26">
        <v>1</v>
      </c>
      <c r="P20" s="26"/>
      <c r="Q20" s="26"/>
      <c r="R20" s="26" t="s">
        <v>45</v>
      </c>
      <c r="S20" s="26"/>
      <c r="T20" s="26"/>
      <c r="U20" s="50"/>
      <c r="V20" s="50"/>
      <c r="W20" s="50"/>
      <c r="X20" s="50"/>
      <c r="Y20" s="50">
        <f t="shared" si="0"/>
        <v>0</v>
      </c>
      <c r="Z20" s="50"/>
      <c r="AA20" s="50"/>
      <c r="AB20" s="50"/>
      <c r="AC20" s="26"/>
      <c r="AD20" s="26"/>
      <c r="AE20" s="26"/>
      <c r="AF20" s="26"/>
    </row>
    <row r="21" spans="2:32" ht="15.75" customHeight="1">
      <c r="B21" s="51" t="s">
        <v>56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26">
        <v>1</v>
      </c>
      <c r="P21" s="26"/>
      <c r="Q21" s="26"/>
      <c r="R21" s="26" t="s">
        <v>45</v>
      </c>
      <c r="S21" s="26"/>
      <c r="T21" s="26"/>
      <c r="U21" s="50"/>
      <c r="V21" s="50"/>
      <c r="W21" s="50"/>
      <c r="X21" s="50"/>
      <c r="Y21" s="50">
        <f t="shared" si="0"/>
        <v>0</v>
      </c>
      <c r="Z21" s="50"/>
      <c r="AA21" s="50"/>
      <c r="AB21" s="50"/>
      <c r="AC21" s="26"/>
      <c r="AD21" s="26"/>
      <c r="AE21" s="26"/>
      <c r="AF21" s="26"/>
    </row>
    <row r="22" spans="2:32" ht="15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26"/>
      <c r="P22" s="26"/>
      <c r="Q22" s="26"/>
      <c r="R22" s="26"/>
      <c r="S22" s="26"/>
      <c r="T22" s="26"/>
      <c r="U22" s="50"/>
      <c r="V22" s="50"/>
      <c r="W22" s="50"/>
      <c r="X22" s="50"/>
      <c r="Y22" s="50">
        <f t="shared" si="0"/>
        <v>0</v>
      </c>
      <c r="Z22" s="50"/>
      <c r="AA22" s="50"/>
      <c r="AB22" s="50"/>
      <c r="AC22" s="26"/>
      <c r="AD22" s="26"/>
      <c r="AE22" s="26"/>
      <c r="AF22" s="26"/>
    </row>
    <row r="23" spans="2:32" ht="15.75" customHeight="1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4"/>
      <c r="P23" s="54"/>
      <c r="Q23" s="54"/>
      <c r="R23" s="26"/>
      <c r="S23" s="26"/>
      <c r="T23" s="26"/>
      <c r="U23" s="52"/>
      <c r="V23" s="52"/>
      <c r="W23" s="52"/>
      <c r="X23" s="52"/>
      <c r="Y23" s="50">
        <f t="shared" si="0"/>
        <v>0</v>
      </c>
      <c r="Z23" s="50"/>
      <c r="AA23" s="50"/>
      <c r="AB23" s="50"/>
      <c r="AC23" s="26"/>
      <c r="AD23" s="26"/>
      <c r="AE23" s="26"/>
      <c r="AF23" s="26"/>
    </row>
    <row r="24" spans="2:32" ht="15.75" customHeight="1">
      <c r="B24" s="26" t="s">
        <v>33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50">
        <f>SUM(Y16:AB23)</f>
        <v>0</v>
      </c>
      <c r="Z24" s="50"/>
      <c r="AA24" s="50"/>
      <c r="AB24" s="50"/>
      <c r="AC24" s="26"/>
      <c r="AD24" s="26"/>
      <c r="AE24" s="26"/>
      <c r="AF24" s="26"/>
    </row>
    <row r="25" spans="2:32" ht="15.75" customHeight="1">
      <c r="B25" s="26" t="s">
        <v>35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>
        <f>+ROUNDDOWN(Y24*0.1,0)</f>
        <v>0</v>
      </c>
      <c r="Z25" s="26"/>
      <c r="AA25" s="26"/>
      <c r="AB25" s="26"/>
      <c r="AC25" s="26"/>
      <c r="AD25" s="26"/>
      <c r="AE25" s="26"/>
      <c r="AF25" s="26"/>
    </row>
    <row r="26" spans="2:32" ht="15.75" customHeight="1">
      <c r="B26" s="26" t="s">
        <v>36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53">
        <f>SUM(Y24:AB25)</f>
        <v>0</v>
      </c>
      <c r="Z26" s="26"/>
      <c r="AA26" s="26"/>
      <c r="AB26" s="26"/>
      <c r="AC26" s="26" t="s">
        <v>51</v>
      </c>
      <c r="AD26" s="26"/>
      <c r="AE26" s="26"/>
      <c r="AF26" s="26"/>
    </row>
    <row r="28" spans="2:32" ht="15.75" customHeight="1">
      <c r="B28" s="51" t="s">
        <v>47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6" t="s">
        <v>38</v>
      </c>
      <c r="P28" s="26"/>
      <c r="Q28" s="26"/>
      <c r="R28" s="26" t="s">
        <v>39</v>
      </c>
      <c r="S28" s="26"/>
      <c r="T28" s="26"/>
      <c r="U28" s="26" t="s">
        <v>40</v>
      </c>
      <c r="V28" s="26"/>
      <c r="W28" s="26"/>
      <c r="X28" s="26"/>
      <c r="Y28" s="26" t="s">
        <v>41</v>
      </c>
      <c r="Z28" s="26"/>
      <c r="AA28" s="26"/>
      <c r="AB28" s="26"/>
      <c r="AC28" s="26" t="s">
        <v>42</v>
      </c>
      <c r="AD28" s="26"/>
      <c r="AE28" s="26"/>
      <c r="AF28" s="26"/>
    </row>
    <row r="29" spans="2:32" ht="15.75" customHeight="1">
      <c r="B29" s="51" t="s">
        <v>37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6">
        <v>60</v>
      </c>
      <c r="P29" s="26"/>
      <c r="Q29" s="26"/>
      <c r="R29" s="26" t="s">
        <v>44</v>
      </c>
      <c r="S29" s="26"/>
      <c r="T29" s="26"/>
      <c r="U29" s="50"/>
      <c r="V29" s="50"/>
      <c r="W29" s="50"/>
      <c r="X29" s="50"/>
      <c r="Y29" s="50">
        <f t="shared" ref="Y29:Y34" si="1">O29*U29</f>
        <v>0</v>
      </c>
      <c r="Z29" s="50"/>
      <c r="AA29" s="50"/>
      <c r="AB29" s="50"/>
      <c r="AC29" s="26"/>
      <c r="AD29" s="26"/>
      <c r="AE29" s="26"/>
      <c r="AF29" s="26"/>
    </row>
    <row r="30" spans="2:32" ht="15.75" customHeight="1">
      <c r="B30" s="51" t="s">
        <v>57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6">
        <v>60</v>
      </c>
      <c r="P30" s="26"/>
      <c r="Q30" s="26"/>
      <c r="R30" s="26" t="s">
        <v>44</v>
      </c>
      <c r="S30" s="26"/>
      <c r="T30" s="26"/>
      <c r="U30" s="50"/>
      <c r="V30" s="50"/>
      <c r="W30" s="50"/>
      <c r="X30" s="50"/>
      <c r="Y30" s="50">
        <f t="shared" si="1"/>
        <v>0</v>
      </c>
      <c r="Z30" s="50"/>
      <c r="AA30" s="50"/>
      <c r="AB30" s="50"/>
      <c r="AC30" s="26"/>
      <c r="AD30" s="26"/>
      <c r="AE30" s="26"/>
      <c r="AF30" s="26"/>
    </row>
    <row r="31" spans="2:32" ht="15.75" customHeight="1">
      <c r="B31" s="51" t="s">
        <v>30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6">
        <v>60</v>
      </c>
      <c r="P31" s="26"/>
      <c r="Q31" s="26"/>
      <c r="R31" s="26" t="s">
        <v>44</v>
      </c>
      <c r="S31" s="26"/>
      <c r="T31" s="26"/>
      <c r="U31" s="50"/>
      <c r="V31" s="50"/>
      <c r="W31" s="50"/>
      <c r="X31" s="50"/>
      <c r="Y31" s="50">
        <f t="shared" si="1"/>
        <v>0</v>
      </c>
      <c r="Z31" s="50"/>
      <c r="AA31" s="50"/>
      <c r="AB31" s="50"/>
      <c r="AC31" s="26"/>
      <c r="AD31" s="26"/>
      <c r="AE31" s="26"/>
      <c r="AF31" s="26"/>
    </row>
    <row r="32" spans="2:32" ht="15.75" customHeight="1">
      <c r="B32" s="51" t="s">
        <v>55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6">
        <v>60</v>
      </c>
      <c r="P32" s="26"/>
      <c r="Q32" s="26"/>
      <c r="R32" s="26" t="s">
        <v>44</v>
      </c>
      <c r="S32" s="26"/>
      <c r="T32" s="26"/>
      <c r="U32" s="50"/>
      <c r="V32" s="50"/>
      <c r="W32" s="50"/>
      <c r="X32" s="50"/>
      <c r="Y32" s="50">
        <f t="shared" si="1"/>
        <v>0</v>
      </c>
      <c r="Z32" s="50"/>
      <c r="AA32" s="50"/>
      <c r="AB32" s="50"/>
      <c r="AC32" s="26"/>
      <c r="AD32" s="26"/>
      <c r="AE32" s="26"/>
      <c r="AF32" s="26"/>
    </row>
    <row r="33" spans="2:34" ht="15.75" customHeight="1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6"/>
      <c r="P33" s="26"/>
      <c r="Q33" s="26"/>
      <c r="R33" s="26"/>
      <c r="S33" s="26"/>
      <c r="T33" s="26"/>
      <c r="U33" s="50"/>
      <c r="V33" s="50"/>
      <c r="W33" s="50"/>
      <c r="X33" s="50"/>
      <c r="Y33" s="50">
        <f t="shared" si="1"/>
        <v>0</v>
      </c>
      <c r="Z33" s="50"/>
      <c r="AA33" s="50"/>
      <c r="AB33" s="50"/>
      <c r="AC33" s="26"/>
      <c r="AD33" s="26"/>
      <c r="AE33" s="26"/>
      <c r="AF33" s="26"/>
    </row>
    <row r="34" spans="2:34" ht="15.75" customHeight="1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54"/>
      <c r="P34" s="54"/>
      <c r="Q34" s="54"/>
      <c r="R34" s="54"/>
      <c r="S34" s="54"/>
      <c r="T34" s="54"/>
      <c r="U34" s="52"/>
      <c r="V34" s="52"/>
      <c r="W34" s="52"/>
      <c r="X34" s="52"/>
      <c r="Y34" s="50">
        <f t="shared" si="1"/>
        <v>0</v>
      </c>
      <c r="Z34" s="50"/>
      <c r="AA34" s="50"/>
      <c r="AB34" s="50"/>
      <c r="AC34" s="26"/>
      <c r="AD34" s="26"/>
      <c r="AE34" s="26"/>
      <c r="AF34" s="26"/>
    </row>
    <row r="35" spans="2:34" ht="15.75" customHeight="1">
      <c r="B35" s="26" t="s">
        <v>33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50">
        <f>SUM(Y29:AB34)</f>
        <v>0</v>
      </c>
      <c r="Z35" s="50"/>
      <c r="AA35" s="50"/>
      <c r="AB35" s="50"/>
      <c r="AC35" s="26"/>
      <c r="AD35" s="26"/>
      <c r="AE35" s="26"/>
      <c r="AF35" s="26"/>
    </row>
    <row r="36" spans="2:34" ht="15.75" customHeight="1">
      <c r="B36" s="26" t="s">
        <v>35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>
        <f>+ROUNDDOWN(Y35*0.1,0)</f>
        <v>0</v>
      </c>
      <c r="Z36" s="26"/>
      <c r="AA36" s="26"/>
      <c r="AB36" s="26"/>
      <c r="AC36" s="26"/>
      <c r="AD36" s="26"/>
      <c r="AE36" s="26"/>
      <c r="AF36" s="26"/>
    </row>
    <row r="37" spans="2:34" ht="15.75" customHeight="1">
      <c r="B37" s="26" t="s">
        <v>43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53">
        <f>SUM(Y35:AB36)</f>
        <v>0</v>
      </c>
      <c r="Z37" s="26"/>
      <c r="AA37" s="26"/>
      <c r="AB37" s="26"/>
      <c r="AC37" s="26" t="s">
        <v>52</v>
      </c>
      <c r="AD37" s="26"/>
      <c r="AE37" s="26"/>
      <c r="AF37" s="26"/>
    </row>
    <row r="39" spans="2:34" ht="15.75" customHeight="1">
      <c r="B39" s="26" t="s">
        <v>49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53">
        <f>Y26+Y37</f>
        <v>0</v>
      </c>
      <c r="Z39" s="26"/>
      <c r="AA39" s="26"/>
      <c r="AB39" s="26"/>
      <c r="AC39" s="26" t="s">
        <v>53</v>
      </c>
      <c r="AD39" s="26"/>
      <c r="AE39" s="26"/>
      <c r="AF39" s="26"/>
    </row>
    <row r="41" spans="2:34" ht="15.75" customHeight="1">
      <c r="B41" s="4" t="s">
        <v>31</v>
      </c>
    </row>
    <row r="43" spans="2:34" ht="15.75" customHeight="1">
      <c r="B43" s="25" t="s">
        <v>26</v>
      </c>
      <c r="C43" s="25"/>
      <c r="D43" s="25">
        <v>7</v>
      </c>
      <c r="E43" s="25"/>
      <c r="F43" s="1" t="s">
        <v>8</v>
      </c>
      <c r="G43" s="25">
        <v>7</v>
      </c>
      <c r="H43" s="25"/>
      <c r="I43" s="1" t="s">
        <v>9</v>
      </c>
      <c r="J43" s="25"/>
      <c r="K43" s="25"/>
      <c r="L43" s="1" t="s">
        <v>10</v>
      </c>
    </row>
    <row r="45" spans="2:34" ht="15.75" customHeight="1">
      <c r="I45" s="14" t="s">
        <v>11</v>
      </c>
      <c r="J45" s="14"/>
      <c r="K45" s="14"/>
      <c r="L45" s="14"/>
      <c r="M45" s="14"/>
      <c r="N45" s="14"/>
      <c r="P45" s="15" t="s">
        <v>62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H45" s="2"/>
    </row>
    <row r="46" spans="2:34" ht="15.75" customHeight="1">
      <c r="I46" s="5"/>
      <c r="J46" s="5"/>
      <c r="K46" s="5"/>
      <c r="L46" s="5"/>
      <c r="M46" s="5"/>
      <c r="N46" s="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2:34" ht="15.75" customHeight="1">
      <c r="I47" s="14" t="s">
        <v>27</v>
      </c>
      <c r="J47" s="14"/>
      <c r="K47" s="14"/>
      <c r="L47" s="14"/>
      <c r="M47" s="14"/>
      <c r="N47" s="14"/>
      <c r="P47" s="15" t="s">
        <v>63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2:34" ht="15.75" customHeight="1">
      <c r="I48" s="5"/>
      <c r="J48" s="5"/>
      <c r="K48" s="5"/>
      <c r="L48" s="5"/>
      <c r="M48" s="5"/>
      <c r="N48" s="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2:31" ht="15.75" customHeight="1">
      <c r="I49" s="14" t="s">
        <v>13</v>
      </c>
      <c r="J49" s="14"/>
      <c r="K49" s="14"/>
      <c r="L49" s="14"/>
      <c r="M49" s="14"/>
      <c r="N49" s="14"/>
      <c r="P49" s="17" t="s">
        <v>64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2"/>
      <c r="AE49" s="1" t="s">
        <v>14</v>
      </c>
    </row>
    <row r="50" spans="2:31" ht="15.75" customHeight="1">
      <c r="I50" s="5"/>
      <c r="J50" s="5"/>
      <c r="K50" s="5"/>
      <c r="L50" s="5"/>
      <c r="M50" s="5"/>
      <c r="N50" s="5"/>
    </row>
    <row r="51" spans="2:31" ht="15.75" customHeight="1">
      <c r="B51" s="14" t="s">
        <v>15</v>
      </c>
      <c r="C51" s="14"/>
      <c r="D51" s="14"/>
      <c r="E51" s="14"/>
      <c r="F51" s="14"/>
      <c r="G51" s="14"/>
      <c r="J51" s="14" t="s">
        <v>65</v>
      </c>
      <c r="K51" s="14"/>
      <c r="L51" s="14"/>
      <c r="M51" s="14"/>
      <c r="N51" s="14"/>
      <c r="O51" s="14"/>
      <c r="P51" s="14"/>
      <c r="Q51" s="14"/>
      <c r="T51" s="1" t="s">
        <v>16</v>
      </c>
    </row>
  </sheetData>
  <mergeCells count="155">
    <mergeCell ref="B15:N15"/>
    <mergeCell ref="B29:N29"/>
    <mergeCell ref="B28:N28"/>
    <mergeCell ref="B26:X26"/>
    <mergeCell ref="B25:X25"/>
    <mergeCell ref="B24:X24"/>
    <mergeCell ref="B23:N23"/>
    <mergeCell ref="B22:N22"/>
    <mergeCell ref="B21:N21"/>
    <mergeCell ref="B20:N20"/>
    <mergeCell ref="O28:Q28"/>
    <mergeCell ref="R28:T28"/>
    <mergeCell ref="U28:X28"/>
    <mergeCell ref="R16:T16"/>
    <mergeCell ref="O16:Q16"/>
    <mergeCell ref="O17:Q17"/>
    <mergeCell ref="R17:T17"/>
    <mergeCell ref="R21:T21"/>
    <mergeCell ref="O23:Q23"/>
    <mergeCell ref="R23:T23"/>
    <mergeCell ref="O15:Q15"/>
    <mergeCell ref="R15:T15"/>
    <mergeCell ref="O18:Q18"/>
    <mergeCell ref="R18:T18"/>
    <mergeCell ref="B39:X39"/>
    <mergeCell ref="B37:X37"/>
    <mergeCell ref="B36:X36"/>
    <mergeCell ref="B35:X35"/>
    <mergeCell ref="B34:N34"/>
    <mergeCell ref="B33:N33"/>
    <mergeCell ref="B32:N32"/>
    <mergeCell ref="B31:N31"/>
    <mergeCell ref="B30:N30"/>
    <mergeCell ref="O31:Q31"/>
    <mergeCell ref="R31:T31"/>
    <mergeCell ref="U31:X31"/>
    <mergeCell ref="Y39:AB39"/>
    <mergeCell ref="AC39:AF39"/>
    <mergeCell ref="AC22:AF22"/>
    <mergeCell ref="O33:Q33"/>
    <mergeCell ref="R33:T33"/>
    <mergeCell ref="U33:X33"/>
    <mergeCell ref="Y33:AB33"/>
    <mergeCell ref="AC33:AF33"/>
    <mergeCell ref="Y37:AB37"/>
    <mergeCell ref="AC37:AF37"/>
    <mergeCell ref="AC34:AF34"/>
    <mergeCell ref="Y35:AB35"/>
    <mergeCell ref="AC35:AF35"/>
    <mergeCell ref="Y36:AB36"/>
    <mergeCell ref="AC36:AF36"/>
    <mergeCell ref="O34:Q34"/>
    <mergeCell ref="R34:T34"/>
    <mergeCell ref="U34:X34"/>
    <mergeCell ref="Y34:AB34"/>
    <mergeCell ref="O32:Q32"/>
    <mergeCell ref="R32:T32"/>
    <mergeCell ref="U32:X32"/>
    <mergeCell ref="Y32:AB32"/>
    <mergeCell ref="AC32:AF32"/>
    <mergeCell ref="Y31:AB31"/>
    <mergeCell ref="AC31:AF31"/>
    <mergeCell ref="O30:Q30"/>
    <mergeCell ref="R30:T30"/>
    <mergeCell ref="U30:X30"/>
    <mergeCell ref="Y30:AB30"/>
    <mergeCell ref="AC30:AF30"/>
    <mergeCell ref="O29:Q29"/>
    <mergeCell ref="R29:T29"/>
    <mergeCell ref="U29:X29"/>
    <mergeCell ref="Y29:AB29"/>
    <mergeCell ref="AC29:AF29"/>
    <mergeCell ref="U15:X15"/>
    <mergeCell ref="Y17:AB17"/>
    <mergeCell ref="Y19:AB19"/>
    <mergeCell ref="Y28:AB28"/>
    <mergeCell ref="AC28:AF28"/>
    <mergeCell ref="Y23:AB23"/>
    <mergeCell ref="AC23:AF23"/>
    <mergeCell ref="AC26:AF26"/>
    <mergeCell ref="AC25:AF25"/>
    <mergeCell ref="Y26:AB26"/>
    <mergeCell ref="Y25:AB25"/>
    <mergeCell ref="U18:X18"/>
    <mergeCell ref="Y18:AB18"/>
    <mergeCell ref="B16:N16"/>
    <mergeCell ref="AC24:AF24"/>
    <mergeCell ref="O19:Q19"/>
    <mergeCell ref="R19:T19"/>
    <mergeCell ref="O20:Q20"/>
    <mergeCell ref="R20:T20"/>
    <mergeCell ref="O21:Q21"/>
    <mergeCell ref="O22:Q22"/>
    <mergeCell ref="R22:T22"/>
    <mergeCell ref="U22:X22"/>
    <mergeCell ref="Y22:AB22"/>
    <mergeCell ref="AC20:AF20"/>
    <mergeCell ref="AC21:AF21"/>
    <mergeCell ref="Y24:AB24"/>
    <mergeCell ref="U16:X16"/>
    <mergeCell ref="U17:X17"/>
    <mergeCell ref="U19:X19"/>
    <mergeCell ref="U20:X20"/>
    <mergeCell ref="U21:X21"/>
    <mergeCell ref="U23:X23"/>
    <mergeCell ref="AC18:AF18"/>
    <mergeCell ref="Y16:AB16"/>
    <mergeCell ref="I2:Y3"/>
    <mergeCell ref="J9:K11"/>
    <mergeCell ref="C8:I11"/>
    <mergeCell ref="T9:U11"/>
    <mergeCell ref="V9:W11"/>
    <mergeCell ref="B43:C43"/>
    <mergeCell ref="D43:E43"/>
    <mergeCell ref="V8:W8"/>
    <mergeCell ref="X8:Y8"/>
    <mergeCell ref="L8:M8"/>
    <mergeCell ref="N8:O8"/>
    <mergeCell ref="P8:Q8"/>
    <mergeCell ref="R8:S8"/>
    <mergeCell ref="T8:U8"/>
    <mergeCell ref="N9:O11"/>
    <mergeCell ref="P9:Q11"/>
    <mergeCell ref="R9:S11"/>
    <mergeCell ref="B6:G6"/>
    <mergeCell ref="J6:AF6"/>
    <mergeCell ref="Y15:AB15"/>
    <mergeCell ref="AC15:AF15"/>
    <mergeCell ref="AC16:AF16"/>
    <mergeCell ref="Y20:AB20"/>
    <mergeCell ref="Y21:AB21"/>
    <mergeCell ref="AI8:AS8"/>
    <mergeCell ref="B51:G51"/>
    <mergeCell ref="J51:Q51"/>
    <mergeCell ref="P45:AF46"/>
    <mergeCell ref="P47:AF48"/>
    <mergeCell ref="P49:AC49"/>
    <mergeCell ref="I45:N45"/>
    <mergeCell ref="I47:N47"/>
    <mergeCell ref="I49:N49"/>
    <mergeCell ref="X9:Y11"/>
    <mergeCell ref="Z9:AA11"/>
    <mergeCell ref="AB9:AC11"/>
    <mergeCell ref="G43:H43"/>
    <mergeCell ref="J43:K43"/>
    <mergeCell ref="AC17:AF17"/>
    <mergeCell ref="AC19:AF19"/>
    <mergeCell ref="L9:M11"/>
    <mergeCell ref="AD9:AE11"/>
    <mergeCell ref="Z8:AA8"/>
    <mergeCell ref="AD8:AE8"/>
    <mergeCell ref="AB8:AC8"/>
    <mergeCell ref="B19:N19"/>
    <mergeCell ref="B18:N18"/>
    <mergeCell ref="B17:N1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view="pageBreakPreview" zoomScaleNormal="100" zoomScaleSheetLayoutView="100" workbookViewId="0">
      <selection activeCell="AJ39" sqref="AJ39"/>
    </sheetView>
  </sheetViews>
  <sheetFormatPr defaultColWidth="2.625" defaultRowHeight="15.75" customHeight="1"/>
  <cols>
    <col min="1" max="16384" width="2.625" style="1"/>
  </cols>
  <sheetData>
    <row r="1" spans="1:32" ht="15.75" customHeight="1">
      <c r="A1" s="1" t="s">
        <v>21</v>
      </c>
    </row>
    <row r="4" spans="1:32" ht="15.75" customHeight="1">
      <c r="H4" s="55" t="s">
        <v>20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32" ht="15.75" customHeight="1"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10" spans="1:32" ht="15.75" customHeight="1">
      <c r="B10" s="14" t="s">
        <v>18</v>
      </c>
      <c r="C10" s="14"/>
      <c r="D10" s="14"/>
      <c r="E10" s="14"/>
      <c r="F10" s="14"/>
      <c r="G10" s="14"/>
      <c r="H10" s="14"/>
      <c r="J10" s="1" t="s">
        <v>23</v>
      </c>
      <c r="L10" s="56" t="e">
        <f>#REF!</f>
        <v>#REF!</v>
      </c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</row>
    <row r="15" spans="1:32" ht="15.75" customHeight="1">
      <c r="B15" s="14" t="s">
        <v>19</v>
      </c>
      <c r="C15" s="14"/>
      <c r="D15" s="14"/>
      <c r="E15" s="14"/>
      <c r="F15" s="14"/>
      <c r="G15" s="14"/>
      <c r="H15" s="14"/>
      <c r="J15" s="1" t="s">
        <v>23</v>
      </c>
      <c r="L15" s="1" t="s">
        <v>24</v>
      </c>
      <c r="O15" s="25" t="e">
        <f>#REF!</f>
        <v>#REF!</v>
      </c>
      <c r="P15" s="25"/>
      <c r="Q15" s="25"/>
      <c r="R15" s="25"/>
      <c r="S15" s="25"/>
      <c r="T15" s="25"/>
      <c r="U15" s="25"/>
      <c r="V15" s="25"/>
      <c r="W15" s="1" t="s">
        <v>7</v>
      </c>
    </row>
    <row r="20" spans="2:22" ht="15.75" customHeight="1">
      <c r="B20" s="14" t="s">
        <v>22</v>
      </c>
      <c r="C20" s="14"/>
      <c r="D20" s="14"/>
      <c r="E20" s="14"/>
      <c r="F20" s="14"/>
      <c r="G20" s="14"/>
      <c r="H20" s="14"/>
      <c r="J20" s="1" t="s">
        <v>23</v>
      </c>
      <c r="L20" s="18" t="s">
        <v>26</v>
      </c>
      <c r="M20" s="18"/>
      <c r="N20" s="25" t="e">
        <f>#REF!</f>
        <v>#REF!</v>
      </c>
      <c r="O20" s="25"/>
      <c r="P20" s="1" t="s">
        <v>8</v>
      </c>
      <c r="Q20" s="25" t="e">
        <f>#REF!</f>
        <v>#REF!</v>
      </c>
      <c r="R20" s="25"/>
      <c r="S20" s="1" t="s">
        <v>17</v>
      </c>
      <c r="T20" s="25" t="e">
        <f>#REF!</f>
        <v>#REF!</v>
      </c>
      <c r="U20" s="25"/>
      <c r="V20" s="1" t="s">
        <v>10</v>
      </c>
    </row>
    <row r="25" spans="2:22" ht="15.75" customHeight="1">
      <c r="E25" s="1" t="s">
        <v>25</v>
      </c>
    </row>
    <row r="30" spans="2:22" ht="15.75" customHeight="1">
      <c r="B30" s="18" t="s">
        <v>26</v>
      </c>
      <c r="C30" s="18"/>
      <c r="D30" s="25"/>
      <c r="E30" s="25"/>
      <c r="F30" s="1" t="s">
        <v>8</v>
      </c>
      <c r="G30" s="25"/>
      <c r="H30" s="25"/>
      <c r="I30" s="1" t="s">
        <v>17</v>
      </c>
      <c r="J30" s="25"/>
      <c r="K30" s="25"/>
      <c r="L30" s="1" t="s">
        <v>10</v>
      </c>
    </row>
    <row r="35" spans="15:47" ht="15.75" customHeight="1">
      <c r="O35" s="14" t="s">
        <v>11</v>
      </c>
      <c r="P35" s="14"/>
      <c r="Q35" s="14"/>
      <c r="R35" s="14"/>
      <c r="S35" s="14"/>
      <c r="T35" s="14"/>
      <c r="V35" s="57" t="e">
        <f>AJ35</f>
        <v>#REF!</v>
      </c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J35" s="26" t="e">
        <f>#REF!</f>
        <v>#REF!</v>
      </c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15:47" ht="15.75" customHeight="1">
      <c r="O36" s="5"/>
      <c r="P36" s="5"/>
      <c r="Q36" s="5"/>
      <c r="R36" s="5"/>
      <c r="S36" s="5"/>
      <c r="T36" s="5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5:47" ht="15.75" customHeight="1"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5:47" ht="15.75" customHeight="1">
      <c r="O38" s="14" t="s">
        <v>12</v>
      </c>
      <c r="P38" s="14"/>
      <c r="Q38" s="14"/>
      <c r="R38" s="14"/>
      <c r="S38" s="14"/>
      <c r="T38" s="14"/>
      <c r="V38" s="57" t="e">
        <f>AJ38</f>
        <v>#REF!</v>
      </c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J38" s="26" t="e">
        <f>#REF!</f>
        <v>#REF!</v>
      </c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</row>
    <row r="39" spans="15:47" ht="15.75" customHeight="1">
      <c r="O39" s="5"/>
      <c r="P39" s="5"/>
      <c r="Q39" s="5"/>
      <c r="R39" s="5"/>
      <c r="S39" s="5"/>
      <c r="T39" s="5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5:47" ht="15.75" customHeight="1"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5:47" ht="15.75" customHeight="1">
      <c r="O41" s="14" t="s">
        <v>13</v>
      </c>
      <c r="P41" s="14"/>
      <c r="Q41" s="14"/>
      <c r="R41" s="14"/>
      <c r="S41" s="14"/>
      <c r="T41" s="14"/>
      <c r="V41" s="18" t="e">
        <f>AJ41</f>
        <v>#REF!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" t="s">
        <v>14</v>
      </c>
      <c r="AJ41" s="26" t="e">
        <f>#REF!</f>
        <v>#REF!</v>
      </c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9" spans="2:15" ht="15.75" customHeight="1">
      <c r="B49" s="14" t="s">
        <v>15</v>
      </c>
      <c r="C49" s="14"/>
      <c r="D49" s="14"/>
      <c r="E49" s="14"/>
      <c r="F49" s="14"/>
      <c r="H49" s="14" t="e">
        <f>#REF!</f>
        <v>#REF!</v>
      </c>
      <c r="I49" s="14"/>
      <c r="J49" s="14"/>
      <c r="K49" s="14"/>
      <c r="L49" s="14"/>
      <c r="M49" s="14"/>
      <c r="O49" s="1" t="s">
        <v>16</v>
      </c>
    </row>
  </sheetData>
  <mergeCells count="25">
    <mergeCell ref="B49:F49"/>
    <mergeCell ref="H49:M49"/>
    <mergeCell ref="L10:AF10"/>
    <mergeCell ref="O15:V15"/>
    <mergeCell ref="B30:C30"/>
    <mergeCell ref="D30:E30"/>
    <mergeCell ref="G30:H30"/>
    <mergeCell ref="J30:K30"/>
    <mergeCell ref="O35:T35"/>
    <mergeCell ref="O38:T38"/>
    <mergeCell ref="V35:AG37"/>
    <mergeCell ref="V41:AF41"/>
    <mergeCell ref="V38:AG40"/>
    <mergeCell ref="AJ35:AU35"/>
    <mergeCell ref="AJ38:AU38"/>
    <mergeCell ref="AJ41:AU41"/>
    <mergeCell ref="H4:Z5"/>
    <mergeCell ref="B20:H20"/>
    <mergeCell ref="B15:H15"/>
    <mergeCell ref="B10:H10"/>
    <mergeCell ref="L20:M20"/>
    <mergeCell ref="N20:O20"/>
    <mergeCell ref="Q20:R20"/>
    <mergeCell ref="T20:U20"/>
    <mergeCell ref="O41:T4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④入札辞退届</vt:lpstr>
      <vt:lpstr>④入札辞退届!Print_Area</vt:lpstr>
      <vt:lpstr>見積書!Print_Area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廣尾 忠典</dc:creator>
  <cp:lastModifiedBy>讃井 渉</cp:lastModifiedBy>
  <cp:lastPrinted>2023-08-31T02:50:55Z</cp:lastPrinted>
  <dcterms:created xsi:type="dcterms:W3CDTF">2017-04-26T10:34:25Z</dcterms:created>
  <dcterms:modified xsi:type="dcterms:W3CDTF">2025-05-28T01:29:01Z</dcterms:modified>
</cp:coreProperties>
</file>